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#2017\428-Tisza-Tur\Alap kiviteli tervek\A-428-Tisza-Tur_PDF\"/>
    </mc:Choice>
  </mc:AlternateContent>
  <bookViews>
    <workbookView xWindow="240" yWindow="90" windowWidth="11475" windowHeight="8775"/>
  </bookViews>
  <sheets>
    <sheet name="Tisza-Túr-főössz" sheetId="1" r:id="rId1"/>
  </sheets>
  <definedNames>
    <definedName name="_Toc494450246" localSheetId="0">'Tisza-Túr-főössz'!$B$48</definedName>
    <definedName name="_Toc494450248" localSheetId="0">'Tisza-Túr-főössz'!$B$51</definedName>
    <definedName name="_Toc494450255" localSheetId="0">'Tisza-Túr-főössz'!$B$53</definedName>
    <definedName name="_Toc494450256" localSheetId="0">'Tisza-Túr-főössz'!$B$54</definedName>
    <definedName name="_Toc494450258" localSheetId="0">'Tisza-Túr-főössz'!$B$57</definedName>
    <definedName name="_Toc494450259" localSheetId="0">'Tisza-Túr-főössz'!$B$60</definedName>
    <definedName name="_Toc494904187" localSheetId="0">'Tisza-Túr-főössz'!$A$4</definedName>
    <definedName name="_Toc494904192" localSheetId="0">'Tisza-Túr-főössz'!$B$40</definedName>
    <definedName name="_Toc494904193" localSheetId="0">'Tisza-Túr-főössz'!$B$47</definedName>
    <definedName name="_Toc494904196" localSheetId="0">'Tisza-Túr-főössz'!$B$49</definedName>
    <definedName name="_Toc494904197" localSheetId="0">'Tisza-Túr-főössz'!$B$50</definedName>
    <definedName name="_Toc494904204" localSheetId="0">'Tisza-Túr-főössz'!$B$55</definedName>
    <definedName name="_Toc494904205" localSheetId="0">'Tisza-Túr-főössz'!$B$56</definedName>
    <definedName name="_xlnm.Print_Titles" localSheetId="0">'Tisza-Túr-főössz'!$1:$3</definedName>
  </definedNames>
  <calcPr calcId="152511"/>
  <customWorkbookViews>
    <customWorkbookView name="Polyák Károly - Egyéni nézet" guid="{FD1A9CF8-2C91-495B-9F30-AF19D792E3B9}" mergeInterval="0" personalView="1" maximized="1" xWindow="-8" yWindow="-8" windowWidth="1936" windowHeight="1056" activeSheetId="1"/>
    <customWorkbookView name="Németh Zoltán - Egyéni nézet" guid="{1F8B3E7D-912F-4BBC-99A6-0599A90397C1}" mergeInterval="0" personalView="1" maximized="1" xWindow="-8" yWindow="-8" windowWidth="1936" windowHeight="1056" activeSheetId="1"/>
    <customWorkbookView name="Szokol György - Egyéni nézet" guid="{15F511D6-901B-4D06-8CB8-CA577F3EAB4E}" mergeInterval="0" personalView="1" maximized="1" xWindow="-8" yWindow="-8" windowWidth="1936" windowHeight="1056" activeSheetId="1"/>
    <customWorkbookView name="Kovács Gyula - Egyéni nézet" guid="{1A887D21-16A2-452D-86BA-61383EE83073}" mergeInterval="0" personalView="1" maximized="1" xWindow="-8" yWindow="-8" windowWidth="1936" windowHeight="1056" activeSheetId="1"/>
    <customWorkbookView name="Gacsályi József - Egyéni nézet" guid="{99B3A640-99CD-4B59-8643-FD8609F0914F}" mergeInterval="0" personalView="1" maximized="1" xWindow="-8" yWindow="-8" windowWidth="1382" windowHeight="744" activeSheetId="1"/>
    <customWorkbookView name="Bandur Dávid - Egyéni nézet" guid="{8EEDCDF9-7DF2-45C7-8090-499919581EF6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E62" i="1" l="1"/>
  <c r="E61" i="1"/>
  <c r="F13" i="1" l="1"/>
  <c r="E45" i="1" l="1"/>
  <c r="E44" i="1" l="1"/>
  <c r="E22" i="1" l="1"/>
  <c r="F57" i="1" l="1"/>
  <c r="E7" i="1" l="1"/>
  <c r="E14" i="1" l="1"/>
  <c r="E16" i="1"/>
  <c r="E17" i="1"/>
  <c r="E18" i="1"/>
  <c r="E19" i="1"/>
  <c r="E20" i="1"/>
  <c r="E21" i="1"/>
  <c r="E23" i="1"/>
  <c r="E24" i="1"/>
  <c r="E15" i="1"/>
  <c r="E11" i="1" l="1"/>
  <c r="E50" i="1" l="1"/>
  <c r="E9" i="1" l="1"/>
  <c r="F5" i="1"/>
  <c r="E42" i="1" l="1"/>
  <c r="E41" i="1"/>
  <c r="E8" i="1" l="1"/>
  <c r="E46" i="1"/>
  <c r="F40" i="1"/>
  <c r="E43" i="1"/>
  <c r="F25" i="1" l="1"/>
  <c r="E60" i="1"/>
  <c r="E59" i="1"/>
  <c r="E58" i="1"/>
  <c r="E54" i="1"/>
  <c r="E55" i="1"/>
  <c r="E56" i="1"/>
  <c r="E53" i="1"/>
  <c r="D57" i="1"/>
  <c r="E51" i="1"/>
  <c r="E49" i="1"/>
  <c r="E48" i="1"/>
  <c r="E6" i="1"/>
  <c r="D40" i="1"/>
  <c r="D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D5" i="1"/>
  <c r="E57" i="1" l="1"/>
  <c r="E40" i="1"/>
  <c r="E25" i="1"/>
  <c r="E5" i="1"/>
  <c r="E13" i="1" l="1"/>
  <c r="E12" i="1"/>
  <c r="E10" i="1"/>
</calcChain>
</file>

<file path=xl/sharedStrings.xml><?xml version="1.0" encoding="utf-8"?>
<sst xmlns="http://schemas.openxmlformats.org/spreadsheetml/2006/main" count="185" uniqueCount="133">
  <si>
    <t>Beeresztő műtárgy</t>
  </si>
  <si>
    <t>db</t>
  </si>
  <si>
    <t>Leeresztő műtárgy</t>
  </si>
  <si>
    <t>m</t>
  </si>
  <si>
    <t>Tételek megnevezése/Munka</t>
  </si>
  <si>
    <t>Mérték-</t>
  </si>
  <si>
    <t>egység/</t>
  </si>
  <si>
    <t>Egység</t>
  </si>
  <si>
    <t>Mennyiség</t>
  </si>
  <si>
    <t>Fajlagos</t>
  </si>
  <si>
    <t>költség</t>
  </si>
  <si>
    <t>(nettó)</t>
  </si>
  <si>
    <t>Összeg (Ft)</t>
  </si>
  <si>
    <t>Északi töltés</t>
  </si>
  <si>
    <t>Déli töltés</t>
  </si>
  <si>
    <t>Túr jobbparti töltés</t>
  </si>
  <si>
    <t>Leeresztő műtárgy energiaellátása</t>
  </si>
  <si>
    <t>Csatornák rekonstrukciója</t>
  </si>
  <si>
    <t>Andor cs.</t>
  </si>
  <si>
    <t>Hodossy cs.</t>
  </si>
  <si>
    <t>Nagyvityi cs.</t>
  </si>
  <si>
    <t>Nagydeje cs.</t>
  </si>
  <si>
    <t>Cserháti-csatorna</t>
  </si>
  <si>
    <t>Gyepű-csatorna</t>
  </si>
  <si>
    <t>Határ csatorna</t>
  </si>
  <si>
    <t>Jer-csatorna</t>
  </si>
  <si>
    <t>Jer-felső csatorna</t>
  </si>
  <si>
    <t>Kisvityi csatorna</t>
  </si>
  <si>
    <t>Kör csatorna</t>
  </si>
  <si>
    <t>Rizstelepi-északi csatorna</t>
  </si>
  <si>
    <t>Rizstelepi-lecsapoló csatorna</t>
  </si>
  <si>
    <t>3.1</t>
  </si>
  <si>
    <t>Sorszám</t>
  </si>
  <si>
    <t>3.1.1</t>
  </si>
  <si>
    <t>3.1.2</t>
  </si>
  <si>
    <t>3.1.3</t>
  </si>
  <si>
    <t>3.2</t>
  </si>
  <si>
    <t>3.3</t>
  </si>
  <si>
    <t>3.4</t>
  </si>
  <si>
    <t>3.5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</si>
  <si>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</si>
  <si>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</si>
  <si>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</si>
  <si>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</si>
  <si>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</si>
  <si>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</si>
  <si>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</si>
  <si>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</si>
  <si>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</si>
  <si>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</si>
  <si>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</si>
  <si>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</si>
  <si>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</si>
  <si>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</si>
  <si>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</si>
  <si>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Közmű kiváltások</t>
  </si>
  <si>
    <t>Gázvezetékek kiváltása</t>
  </si>
  <si>
    <t>Telecom kábelek kiváltása</t>
  </si>
  <si>
    <t>E-On távvezetékek oszlopainak kiváltása és megerősítése</t>
  </si>
  <si>
    <t>Ivóvíz vezeték átépítése</t>
  </si>
  <si>
    <t>Szennyvíz nyomóvezeték átépítése</t>
  </si>
  <si>
    <t>3.7</t>
  </si>
  <si>
    <t>3.7.1</t>
  </si>
  <si>
    <t>3.7.2</t>
  </si>
  <si>
    <t>3.7.3</t>
  </si>
  <si>
    <t>3.7.4</t>
  </si>
  <si>
    <t>3.7.5</t>
  </si>
  <si>
    <t>3.7.6</t>
  </si>
  <si>
    <t>Árapasztó tározó és kapcsolódó létesítményei</t>
  </si>
  <si>
    <t>3.</t>
  </si>
  <si>
    <t>Tisza-Túr közi vízgazdálkodási fejlesztések</t>
  </si>
  <si>
    <t>4.</t>
  </si>
  <si>
    <t>Palád-Csécsei főcsatorna és az Alsó-Öreg-Túr közötti vízrendszer kapcsolat kialakítása</t>
  </si>
  <si>
    <t>Vízpótló csatornák rekonstrukciója, építése</t>
  </si>
  <si>
    <t>Vízpótló műtárgyak rekonstrukciója, építése</t>
  </si>
  <si>
    <t>Tiszai vízpótlás létesítményei</t>
  </si>
  <si>
    <t>4.1</t>
  </si>
  <si>
    <t>4.2</t>
  </si>
  <si>
    <t>4.3</t>
  </si>
  <si>
    <t>4.4</t>
  </si>
  <si>
    <t>Tározó üzemeltetéséhez kapcsolódó infrastruktúra fejlesztése</t>
  </si>
  <si>
    <t>5.</t>
  </si>
  <si>
    <t>5.1</t>
  </si>
  <si>
    <t>5.2</t>
  </si>
  <si>
    <t>5.3</t>
  </si>
  <si>
    <t>5.4</t>
  </si>
  <si>
    <t>5.5</t>
  </si>
  <si>
    <t>Vagyonvédelem</t>
  </si>
  <si>
    <t>Vízrajzi monitoring</t>
  </si>
  <si>
    <t>Tiszakóródi gátőrház építése</t>
  </si>
  <si>
    <t>Tiszabecs védelmi raktár építése</t>
  </si>
  <si>
    <t>Beeresztő műtárgyhoz csatlakozó szerviz utak</t>
  </si>
  <si>
    <t>Napenergia telep szivattyús vízkivételhez</t>
  </si>
  <si>
    <t>5.5.1</t>
  </si>
  <si>
    <t>5.5.2</t>
  </si>
  <si>
    <t>Keleti szervizút</t>
  </si>
  <si>
    <t>Nyugati szervizút</t>
  </si>
  <si>
    <t>6.</t>
  </si>
  <si>
    <t>Palád-Csécsei főcs.</t>
  </si>
  <si>
    <t>készlet</t>
  </si>
  <si>
    <t>3.1.4</t>
  </si>
  <si>
    <t>Beeresztő sáv kialakítása</t>
  </si>
  <si>
    <t>ha</t>
  </si>
  <si>
    <t>Tározó töltés építés (koronaburkolattal, üzemi földutakkal, kulisszákkal, beeresztő sáv rendezésével anyagnyerő hely rekultivációval)</t>
  </si>
  <si>
    <t>Építési költség mindösszesen (nettó):</t>
  </si>
  <si>
    <t>Az árapasztó tározóhoz kapcsolódó belvízi létesítmények (keresztező műtárgyak)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</si>
  <si>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</si>
  <si>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</si>
  <si>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</si>
  <si>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</si>
  <si>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</si>
  <si>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</si>
  <si>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</si>
  <si>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</si>
  <si>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</si>
  <si>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</si>
  <si>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</si>
  <si>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S2 jelű tározótöltést keresztező műtárgy</t>
  </si>
  <si>
    <t>S1 jelű tározótöltést keresztező műtárgy</t>
  </si>
  <si>
    <t>S3 jelű tározótöltést keresztező műtárgy</t>
  </si>
  <si>
    <t>S4 jelű tározótöltést keresztező műtárgy</t>
  </si>
  <si>
    <t>Z1 jelű tározótöltést keresztező műtárgy</t>
  </si>
  <si>
    <t>Z2 jelű tározótöltést keresztező műtárgy</t>
  </si>
  <si>
    <t>Z3 jelű tározótöltést keresztező műtárgy</t>
  </si>
  <si>
    <t>Z4 jelű tározótöltést keresztező műtárgy</t>
  </si>
  <si>
    <t>Z5 jelű tározótöltést keresztező műtárgy</t>
  </si>
  <si>
    <t>Z6 jelű tározótöltést keresztező műtárgy</t>
  </si>
  <si>
    <t>Z7 jelű tározótöltést keresztező műtárgy</t>
  </si>
  <si>
    <t>Tv, internet kábelek kiváltása (optika)</t>
  </si>
  <si>
    <t>7.</t>
  </si>
  <si>
    <t>Talajvízfigyelő kút megszüntetés, telepítés (tervezés+kivitelezés)</t>
  </si>
  <si>
    <t>8.</t>
  </si>
  <si>
    <t>Tározó területén lévő tanya bontása (tervezés+kivitelezés)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</si>
</sst>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3F3F7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Border="1"/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Border="1"/>
    <xf numFmtId="0" fontId="4" fillId="0" borderId="0" xfId="0" applyFont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7" fillId="4" borderId="4" xfId="0" applyNumberFormat="1" applyFont="1" applyFill="1" applyBorder="1"/>
    <xf numFmtId="0" fontId="7" fillId="4" borderId="4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B60" sqref="B60"/>
    </sheetView>
  </sheetViews>
  <sheetFormatPr defaultRowHeight="15" x14ac:dyDescent="0.25"/>
  <cols>
    <col min="1" max="1" width="10.42578125" style="7" customWidth="1"/>
    <col min="2" max="2" width="34.85546875" style="1" customWidth="1"/>
    <col min="3" max="3" width="7.42578125" style="1" bestFit="1" customWidth="1"/>
    <col min="4" max="4" width="9.5703125" style="1" bestFit="1" customWidth="1"/>
    <col min="5" max="5" width="13" style="1" customWidth="1"/>
    <col min="6" max="6" width="20.140625" style="11" customWidth="1"/>
    <col min="7" max="16384" width="9.140625" style="1"/>
  </cols>
  <sheetData>
    <row r="1" spans="1:6" x14ac:dyDescent="0.25">
      <c r="A1" s="28" t="s">
        <v>32</v>
      </c>
      <c r="B1" s="30" t="s">
        <v>4</v>
      </c>
      <c r="C1" s="2" t="s">
        <v>5</v>
      </c>
      <c r="D1" s="28" t="s">
        <v>8</v>
      </c>
      <c r="E1" s="2" t="s">
        <v>9</v>
      </c>
      <c r="F1" s="31" t="s">
        <v>12</v>
      </c>
    </row>
    <row r="2" spans="1:6" x14ac:dyDescent="0.25">
      <c r="A2" s="28"/>
      <c r="B2" s="30"/>
      <c r="C2" s="2" t="s">
        <v>6</v>
      </c>
      <c r="D2" s="28"/>
      <c r="E2" s="2" t="s">
        <v>10</v>
      </c>
      <c r="F2" s="31"/>
    </row>
    <row r="3" spans="1:6" x14ac:dyDescent="0.25">
      <c r="A3" s="28"/>
      <c r="B3" s="30"/>
      <c r="C3" s="2" t="s">
        <v>7</v>
      </c>
      <c r="D3" s="28"/>
      <c r="E3" s="2" t="s">
        <v>11</v>
      </c>
      <c r="F3" s="31"/>
    </row>
    <row r="4" spans="1:6" ht="15.75" x14ac:dyDescent="0.25">
      <c r="A4" s="19" t="s">
        <v>69</v>
      </c>
      <c r="B4" s="10" t="s">
        <v>68</v>
      </c>
      <c r="C4" s="24"/>
      <c r="D4" s="24"/>
      <c r="E4" s="24"/>
      <c r="F4" s="24"/>
    </row>
    <row r="5" spans="1:6" ht="51" x14ac:dyDescent="0.25">
      <c r="A5" s="18" t="s">
        <v>31</v>
      </c>
      <c r="B5" s="13" t="s">
        <v>103</v>
      </c>
      <c r="C5" s="16" t="s">
        <v>3</v>
      </c>
      <c r="D5" s="17">
        <f>SUM(D6:D8)</f>
        <v>24677</v>
      </c>
      <c r="E5" s="15">
        <f>F5/D5</f>
        <v>0</v>
      </c>
      <c r="F5" s="15">
        <f>SUM(F6:F9)</f>
        <v>0</v>
      </c>
    </row>
    <row r="6" spans="1:6" x14ac:dyDescent="0.25">
      <c r="A6" s="9" t="s">
        <v>33</v>
      </c>
      <c r="B6" s="8" t="s">
        <v>13</v>
      </c>
      <c r="C6" s="3" t="s">
        <v>3</v>
      </c>
      <c r="D6" s="4">
        <v>10885</v>
      </c>
      <c r="E6" s="5">
        <f t="shared" ref="E6:E62" si="0">F6/D6</f>
        <v>0</v>
      </c>
      <c r="F6" s="5"/>
    </row>
    <row r="7" spans="1:6" x14ac:dyDescent="0.25">
      <c r="A7" s="9" t="s">
        <v>34</v>
      </c>
      <c r="B7" s="8" t="s">
        <v>14</v>
      </c>
      <c r="C7" s="3" t="s">
        <v>3</v>
      </c>
      <c r="D7" s="4">
        <v>6724</v>
      </c>
      <c r="E7" s="5">
        <f t="shared" si="0"/>
        <v>0</v>
      </c>
      <c r="F7" s="5"/>
    </row>
    <row r="8" spans="1:6" x14ac:dyDescent="0.25">
      <c r="A8" s="9" t="s">
        <v>35</v>
      </c>
      <c r="B8" s="8" t="s">
        <v>15</v>
      </c>
      <c r="C8" s="3" t="s">
        <v>3</v>
      </c>
      <c r="D8" s="4">
        <v>7068</v>
      </c>
      <c r="E8" s="5">
        <f>F8/D8</f>
        <v>0</v>
      </c>
      <c r="F8" s="5"/>
    </row>
    <row r="9" spans="1:6" x14ac:dyDescent="0.25">
      <c r="A9" s="9" t="s">
        <v>100</v>
      </c>
      <c r="B9" s="8" t="s">
        <v>101</v>
      </c>
      <c r="C9" s="3" t="s">
        <v>102</v>
      </c>
      <c r="D9" s="4">
        <v>15</v>
      </c>
      <c r="E9" s="5">
        <f>F9/D9</f>
        <v>0</v>
      </c>
      <c r="F9" s="5"/>
    </row>
    <row r="10" spans="1:6" x14ac:dyDescent="0.25">
      <c r="A10" s="18" t="s">
        <v>36</v>
      </c>
      <c r="B10" s="13" t="s">
        <v>0</v>
      </c>
      <c r="C10" s="16" t="s">
        <v>1</v>
      </c>
      <c r="D10" s="14">
        <v>1</v>
      </c>
      <c r="E10" s="15">
        <f t="shared" si="0"/>
        <v>0</v>
      </c>
      <c r="F10" s="15"/>
    </row>
    <row r="11" spans="1:6" x14ac:dyDescent="0.25">
      <c r="A11" s="18" t="s">
        <v>37</v>
      </c>
      <c r="B11" s="13" t="s">
        <v>2</v>
      </c>
      <c r="C11" s="16" t="s">
        <v>1</v>
      </c>
      <c r="D11" s="14">
        <v>1</v>
      </c>
      <c r="E11" s="15">
        <f t="shared" si="0"/>
        <v>0</v>
      </c>
      <c r="F11" s="15"/>
    </row>
    <row r="12" spans="1:6" x14ac:dyDescent="0.25">
      <c r="A12" s="18" t="s">
        <v>38</v>
      </c>
      <c r="B12" s="13" t="s">
        <v>16</v>
      </c>
      <c r="C12" s="16" t="s">
        <v>1</v>
      </c>
      <c r="D12" s="14">
        <v>1</v>
      </c>
      <c r="E12" s="15">
        <f t="shared" si="0"/>
        <v>0</v>
      </c>
      <c r="F12" s="15"/>
    </row>
    <row r="13" spans="1:6" ht="25.5" x14ac:dyDescent="0.25">
      <c r="A13" s="18" t="s">
        <v>39</v>
      </c>
      <c r="B13" s="13" t="s">
        <v>105</v>
      </c>
      <c r="C13" s="14" t="s">
        <v>1</v>
      </c>
      <c r="D13" s="14">
        <v>11</v>
      </c>
      <c r="E13" s="15">
        <f t="shared" si="0"/>
        <v>0</v>
      </c>
      <c r="F13" s="15">
        <f>SUM(F14:F24)</f>
        <v>0</v>
      </c>
    </row>
    <row r="14" spans="1:6" x14ac:dyDescent="0.25">
      <c r="A14" s="9" t="s">
        <v>106</v>
      </c>
      <c r="B14" s="8" t="s">
        <v>118</v>
      </c>
      <c r="C14" s="23" t="s">
        <v>1</v>
      </c>
      <c r="D14" s="23">
        <v>1</v>
      </c>
      <c r="E14" s="5">
        <f t="shared" si="0"/>
        <v>0</v>
      </c>
      <c r="F14" s="5"/>
    </row>
    <row r="15" spans="1:6" x14ac:dyDescent="0.25">
      <c r="A15" s="9" t="s">
        <v>107</v>
      </c>
      <c r="B15" s="8" t="s">
        <v>117</v>
      </c>
      <c r="C15" s="23" t="s">
        <v>1</v>
      </c>
      <c r="D15" s="23">
        <v>1</v>
      </c>
      <c r="E15" s="5">
        <f t="shared" si="0"/>
        <v>0</v>
      </c>
      <c r="F15" s="5"/>
    </row>
    <row r="16" spans="1:6" x14ac:dyDescent="0.25">
      <c r="A16" s="9" t="s">
        <v>108</v>
      </c>
      <c r="B16" s="8" t="s">
        <v>119</v>
      </c>
      <c r="C16" s="23" t="s">
        <v>1</v>
      </c>
      <c r="D16" s="23">
        <v>1</v>
      </c>
      <c r="E16" s="5">
        <f t="shared" si="0"/>
        <v>0</v>
      </c>
      <c r="F16" s="5"/>
    </row>
    <row r="17" spans="1:6" x14ac:dyDescent="0.25">
      <c r="A17" s="9" t="s">
        <v>109</v>
      </c>
      <c r="B17" s="8" t="s">
        <v>120</v>
      </c>
      <c r="C17" s="23" t="s">
        <v>1</v>
      </c>
      <c r="D17" s="23">
        <v>1</v>
      </c>
      <c r="E17" s="5">
        <f t="shared" si="0"/>
        <v>0</v>
      </c>
      <c r="F17" s="5"/>
    </row>
    <row r="18" spans="1:6" x14ac:dyDescent="0.25">
      <c r="A18" s="9" t="s">
        <v>110</v>
      </c>
      <c r="B18" s="8" t="s">
        <v>121</v>
      </c>
      <c r="C18" s="23" t="s">
        <v>1</v>
      </c>
      <c r="D18" s="23">
        <v>1</v>
      </c>
      <c r="E18" s="5">
        <f t="shared" si="0"/>
        <v>0</v>
      </c>
      <c r="F18" s="5"/>
    </row>
    <row r="19" spans="1:6" x14ac:dyDescent="0.25">
      <c r="A19" s="9" t="s">
        <v>111</v>
      </c>
      <c r="B19" s="8" t="s">
        <v>122</v>
      </c>
      <c r="C19" s="23" t="s">
        <v>1</v>
      </c>
      <c r="D19" s="23">
        <v>1</v>
      </c>
      <c r="E19" s="5">
        <f t="shared" si="0"/>
        <v>0</v>
      </c>
      <c r="F19" s="5"/>
    </row>
    <row r="20" spans="1:6" x14ac:dyDescent="0.25">
      <c r="A20" s="9" t="s">
        <v>112</v>
      </c>
      <c r="B20" s="8" t="s">
        <v>123</v>
      </c>
      <c r="C20" s="23" t="s">
        <v>1</v>
      </c>
      <c r="D20" s="23">
        <v>1</v>
      </c>
      <c r="E20" s="5">
        <f t="shared" si="0"/>
        <v>0</v>
      </c>
      <c r="F20" s="5"/>
    </row>
    <row r="21" spans="1:6" x14ac:dyDescent="0.25">
      <c r="A21" s="9" t="s">
        <v>113</v>
      </c>
      <c r="B21" s="8" t="s">
        <v>124</v>
      </c>
      <c r="C21" s="23" t="s">
        <v>1</v>
      </c>
      <c r="D21" s="23">
        <v>1</v>
      </c>
      <c r="E21" s="5">
        <f t="shared" si="0"/>
        <v>0</v>
      </c>
      <c r="F21" s="5"/>
    </row>
    <row r="22" spans="1:6" x14ac:dyDescent="0.25">
      <c r="A22" s="9" t="s">
        <v>114</v>
      </c>
      <c r="B22" s="8" t="s">
        <v>125</v>
      </c>
      <c r="C22" s="23" t="s">
        <v>1</v>
      </c>
      <c r="D22" s="23">
        <v>1</v>
      </c>
      <c r="E22" s="5">
        <f t="shared" si="0"/>
        <v>0</v>
      </c>
      <c r="F22" s="5"/>
    </row>
    <row r="23" spans="1:6" x14ac:dyDescent="0.25">
      <c r="A23" s="9" t="s">
        <v>115</v>
      </c>
      <c r="B23" s="8" t="s">
        <v>126</v>
      </c>
      <c r="C23" s="23" t="s">
        <v>1</v>
      </c>
      <c r="D23" s="23">
        <v>1</v>
      </c>
      <c r="E23" s="5">
        <f t="shared" si="0"/>
        <v>0</v>
      </c>
      <c r="F23" s="5"/>
    </row>
    <row r="24" spans="1:6" x14ac:dyDescent="0.25">
      <c r="A24" s="9" t="s">
        <v>116</v>
      </c>
      <c r="B24" s="8" t="s">
        <v>127</v>
      </c>
      <c r="C24" s="23" t="s">
        <v>1</v>
      </c>
      <c r="D24" s="23">
        <v>1</v>
      </c>
      <c r="E24" s="5">
        <f t="shared" si="0"/>
        <v>0</v>
      </c>
      <c r="F24" s="5"/>
    </row>
    <row r="25" spans="1:6" x14ac:dyDescent="0.25">
      <c r="A25" s="18" t="s">
        <v>40</v>
      </c>
      <c r="B25" s="13" t="s">
        <v>17</v>
      </c>
      <c r="C25" s="14" t="s">
        <v>3</v>
      </c>
      <c r="D25" s="14">
        <f>SUM(D26:D39)</f>
        <v>46750</v>
      </c>
      <c r="E25" s="15">
        <f t="shared" si="0"/>
        <v>0</v>
      </c>
      <c r="F25" s="15">
        <f>SUM(F26:F39)</f>
        <v>0</v>
      </c>
    </row>
    <row r="26" spans="1:6" x14ac:dyDescent="0.25">
      <c r="A26" s="9" t="s">
        <v>41</v>
      </c>
      <c r="B26" s="8" t="s">
        <v>98</v>
      </c>
      <c r="C26" s="6" t="s">
        <v>3</v>
      </c>
      <c r="D26" s="25">
        <v>16314</v>
      </c>
      <c r="E26" s="5">
        <f t="shared" si="0"/>
        <v>0</v>
      </c>
      <c r="F26" s="5"/>
    </row>
    <row r="27" spans="1:6" x14ac:dyDescent="0.25">
      <c r="A27" s="9" t="s">
        <v>42</v>
      </c>
      <c r="B27" s="8" t="s">
        <v>18</v>
      </c>
      <c r="C27" s="6" t="s">
        <v>3</v>
      </c>
      <c r="D27" s="25">
        <v>2358</v>
      </c>
      <c r="E27" s="5">
        <f t="shared" si="0"/>
        <v>0</v>
      </c>
      <c r="F27" s="5"/>
    </row>
    <row r="28" spans="1:6" x14ac:dyDescent="0.25">
      <c r="A28" s="9" t="s">
        <v>43</v>
      </c>
      <c r="B28" s="8" t="s">
        <v>19</v>
      </c>
      <c r="C28" s="6" t="s">
        <v>3</v>
      </c>
      <c r="D28" s="25">
        <v>3380</v>
      </c>
      <c r="E28" s="5">
        <f t="shared" si="0"/>
        <v>0</v>
      </c>
      <c r="F28" s="5"/>
    </row>
    <row r="29" spans="1:6" x14ac:dyDescent="0.25">
      <c r="A29" s="9" t="s">
        <v>44</v>
      </c>
      <c r="B29" s="8" t="s">
        <v>20</v>
      </c>
      <c r="C29" s="6" t="s">
        <v>3</v>
      </c>
      <c r="D29" s="25">
        <v>2006</v>
      </c>
      <c r="E29" s="5">
        <f t="shared" si="0"/>
        <v>0</v>
      </c>
      <c r="F29" s="5"/>
    </row>
    <row r="30" spans="1:6" x14ac:dyDescent="0.25">
      <c r="A30" s="9" t="s">
        <v>45</v>
      </c>
      <c r="B30" s="8" t="s">
        <v>21</v>
      </c>
      <c r="C30" s="6" t="s">
        <v>3</v>
      </c>
      <c r="D30" s="25">
        <v>1240</v>
      </c>
      <c r="E30" s="5">
        <f t="shared" si="0"/>
        <v>0</v>
      </c>
      <c r="F30" s="5"/>
    </row>
    <row r="31" spans="1:6" x14ac:dyDescent="0.25">
      <c r="A31" s="9" t="s">
        <v>46</v>
      </c>
      <c r="B31" s="8" t="s">
        <v>22</v>
      </c>
      <c r="C31" s="6" t="s">
        <v>3</v>
      </c>
      <c r="D31" s="25">
        <v>2896</v>
      </c>
      <c r="E31" s="5">
        <f t="shared" si="0"/>
        <v>0</v>
      </c>
      <c r="F31" s="5"/>
    </row>
    <row r="32" spans="1:6" x14ac:dyDescent="0.25">
      <c r="A32" s="9" t="s">
        <v>47</v>
      </c>
      <c r="B32" s="8" t="s">
        <v>23</v>
      </c>
      <c r="C32" s="6" t="s">
        <v>3</v>
      </c>
      <c r="D32" s="25">
        <v>1104</v>
      </c>
      <c r="E32" s="5">
        <f t="shared" si="0"/>
        <v>0</v>
      </c>
      <c r="F32" s="5"/>
    </row>
    <row r="33" spans="1:6" x14ac:dyDescent="0.25">
      <c r="A33" s="9" t="s">
        <v>48</v>
      </c>
      <c r="B33" s="8" t="s">
        <v>24</v>
      </c>
      <c r="C33" s="6" t="s">
        <v>3</v>
      </c>
      <c r="D33" s="25">
        <v>4431</v>
      </c>
      <c r="E33" s="5">
        <f t="shared" si="0"/>
        <v>0</v>
      </c>
      <c r="F33" s="5"/>
    </row>
    <row r="34" spans="1:6" x14ac:dyDescent="0.25">
      <c r="A34" s="9" t="s">
        <v>49</v>
      </c>
      <c r="B34" s="8" t="s">
        <v>25</v>
      </c>
      <c r="C34" s="6" t="s">
        <v>3</v>
      </c>
      <c r="D34" s="25">
        <v>1075</v>
      </c>
      <c r="E34" s="5">
        <f t="shared" si="0"/>
        <v>0</v>
      </c>
      <c r="F34" s="5"/>
    </row>
    <row r="35" spans="1:6" x14ac:dyDescent="0.25">
      <c r="A35" s="9" t="s">
        <v>50</v>
      </c>
      <c r="B35" s="8" t="s">
        <v>26</v>
      </c>
      <c r="C35" s="6" t="s">
        <v>3</v>
      </c>
      <c r="D35" s="25">
        <v>1224</v>
      </c>
      <c r="E35" s="5">
        <f t="shared" si="0"/>
        <v>0</v>
      </c>
      <c r="F35" s="5"/>
    </row>
    <row r="36" spans="1:6" x14ac:dyDescent="0.25">
      <c r="A36" s="9" t="s">
        <v>51</v>
      </c>
      <c r="B36" s="8" t="s">
        <v>27</v>
      </c>
      <c r="C36" s="6" t="s">
        <v>3</v>
      </c>
      <c r="D36" s="25">
        <v>2348</v>
      </c>
      <c r="E36" s="5">
        <f t="shared" si="0"/>
        <v>0</v>
      </c>
      <c r="F36" s="5"/>
    </row>
    <row r="37" spans="1:6" x14ac:dyDescent="0.25">
      <c r="A37" s="9" t="s">
        <v>52</v>
      </c>
      <c r="B37" s="8" t="s">
        <v>28</v>
      </c>
      <c r="C37" s="6" t="s">
        <v>3</v>
      </c>
      <c r="D37" s="25">
        <v>4375</v>
      </c>
      <c r="E37" s="5">
        <f t="shared" si="0"/>
        <v>0</v>
      </c>
      <c r="F37" s="5"/>
    </row>
    <row r="38" spans="1:6" x14ac:dyDescent="0.25">
      <c r="A38" s="9" t="s">
        <v>53</v>
      </c>
      <c r="B38" s="8" t="s">
        <v>29</v>
      </c>
      <c r="C38" s="6" t="s">
        <v>3</v>
      </c>
      <c r="D38" s="25">
        <v>1642</v>
      </c>
      <c r="E38" s="5">
        <f t="shared" si="0"/>
        <v>0</v>
      </c>
      <c r="F38" s="5"/>
    </row>
    <row r="39" spans="1:6" x14ac:dyDescent="0.25">
      <c r="A39" s="9" t="s">
        <v>54</v>
      </c>
      <c r="B39" s="8" t="s">
        <v>30</v>
      </c>
      <c r="C39" s="6" t="s">
        <v>3</v>
      </c>
      <c r="D39" s="25">
        <v>2357</v>
      </c>
      <c r="E39" s="5">
        <f t="shared" si="0"/>
        <v>0</v>
      </c>
      <c r="F39" s="5"/>
    </row>
    <row r="40" spans="1:6" s="12" customFormat="1" x14ac:dyDescent="0.25">
      <c r="A40" s="18" t="s">
        <v>61</v>
      </c>
      <c r="B40" s="13" t="s">
        <v>55</v>
      </c>
      <c r="C40" s="14" t="s">
        <v>3</v>
      </c>
      <c r="D40" s="14">
        <f>SUM(D41:D46)</f>
        <v>18617</v>
      </c>
      <c r="E40" s="15">
        <f t="shared" si="0"/>
        <v>0</v>
      </c>
      <c r="F40" s="15">
        <f>SUM(F41:F46)</f>
        <v>0</v>
      </c>
    </row>
    <row r="41" spans="1:6" ht="39" customHeight="1" x14ac:dyDescent="0.25">
      <c r="A41" s="9" t="s">
        <v>62</v>
      </c>
      <c r="B41" s="22" t="s">
        <v>56</v>
      </c>
      <c r="C41" s="6" t="s">
        <v>3</v>
      </c>
      <c r="D41" s="27">
        <v>8736</v>
      </c>
      <c r="E41" s="5">
        <f t="shared" ref="E41:E46" si="1">F41/D41</f>
        <v>0</v>
      </c>
      <c r="F41" s="5"/>
    </row>
    <row r="42" spans="1:6" x14ac:dyDescent="0.25">
      <c r="A42" s="9" t="s">
        <v>63</v>
      </c>
      <c r="B42" s="22" t="s">
        <v>57</v>
      </c>
      <c r="C42" s="6" t="s">
        <v>3</v>
      </c>
      <c r="D42" s="27">
        <v>1030</v>
      </c>
      <c r="E42" s="5">
        <f t="shared" si="1"/>
        <v>0</v>
      </c>
      <c r="F42" s="5"/>
    </row>
    <row r="43" spans="1:6" x14ac:dyDescent="0.25">
      <c r="A43" s="9" t="s">
        <v>64</v>
      </c>
      <c r="B43" s="22" t="s">
        <v>128</v>
      </c>
      <c r="C43" s="6" t="s">
        <v>3</v>
      </c>
      <c r="D43" s="27">
        <v>1880</v>
      </c>
      <c r="E43" s="5">
        <f t="shared" si="1"/>
        <v>0</v>
      </c>
      <c r="F43" s="5"/>
    </row>
    <row r="44" spans="1:6" ht="25.5" x14ac:dyDescent="0.25">
      <c r="A44" s="9" t="s">
        <v>65</v>
      </c>
      <c r="B44" s="22" t="s">
        <v>58</v>
      </c>
      <c r="C44" s="6" t="s">
        <v>99</v>
      </c>
      <c r="D44" s="27">
        <v>5472</v>
      </c>
      <c r="E44" s="5">
        <f t="shared" si="1"/>
        <v>0</v>
      </c>
      <c r="F44" s="5"/>
    </row>
    <row r="45" spans="1:6" x14ac:dyDescent="0.25">
      <c r="A45" s="9" t="s">
        <v>66</v>
      </c>
      <c r="B45" s="22" t="s">
        <v>59</v>
      </c>
      <c r="C45" s="6" t="s">
        <v>3</v>
      </c>
      <c r="D45" s="27">
        <v>760</v>
      </c>
      <c r="E45" s="5">
        <f t="shared" si="1"/>
        <v>0</v>
      </c>
      <c r="F45" s="5"/>
    </row>
    <row r="46" spans="1:6" x14ac:dyDescent="0.25">
      <c r="A46" s="9" t="s">
        <v>67</v>
      </c>
      <c r="B46" s="22" t="s">
        <v>60</v>
      </c>
      <c r="C46" s="6" t="s">
        <v>3</v>
      </c>
      <c r="D46" s="27">
        <v>739</v>
      </c>
      <c r="E46" s="5">
        <f t="shared" si="1"/>
        <v>0</v>
      </c>
      <c r="F46" s="5"/>
    </row>
    <row r="47" spans="1:6" ht="15.75" x14ac:dyDescent="0.25">
      <c r="A47" s="19" t="s">
        <v>71</v>
      </c>
      <c r="B47" s="29" t="s">
        <v>70</v>
      </c>
      <c r="C47" s="29"/>
      <c r="D47" s="29"/>
      <c r="E47" s="29"/>
      <c r="F47" s="29"/>
    </row>
    <row r="48" spans="1:6" ht="38.25" x14ac:dyDescent="0.25">
      <c r="A48" s="18" t="s">
        <v>76</v>
      </c>
      <c r="B48" s="13" t="s">
        <v>72</v>
      </c>
      <c r="C48" s="14" t="s">
        <v>3</v>
      </c>
      <c r="D48" s="14">
        <v>5407</v>
      </c>
      <c r="E48" s="15">
        <f t="shared" si="0"/>
        <v>0</v>
      </c>
      <c r="F48" s="15"/>
    </row>
    <row r="49" spans="1:6" ht="25.5" x14ac:dyDescent="0.25">
      <c r="A49" s="18" t="s">
        <v>77</v>
      </c>
      <c r="B49" s="13" t="s">
        <v>73</v>
      </c>
      <c r="C49" s="14" t="s">
        <v>3</v>
      </c>
      <c r="D49" s="14">
        <v>12087</v>
      </c>
      <c r="E49" s="15">
        <f t="shared" si="0"/>
        <v>0</v>
      </c>
      <c r="F49" s="15"/>
    </row>
    <row r="50" spans="1:6" ht="25.5" x14ac:dyDescent="0.25">
      <c r="A50" s="18" t="s">
        <v>78</v>
      </c>
      <c r="B50" s="13" t="s">
        <v>74</v>
      </c>
      <c r="C50" s="14" t="s">
        <v>1</v>
      </c>
      <c r="D50" s="14">
        <v>6</v>
      </c>
      <c r="E50" s="15">
        <f t="shared" si="0"/>
        <v>0</v>
      </c>
      <c r="F50" s="15"/>
    </row>
    <row r="51" spans="1:6" x14ac:dyDescent="0.25">
      <c r="A51" s="18" t="s">
        <v>79</v>
      </c>
      <c r="B51" s="13" t="s">
        <v>75</v>
      </c>
      <c r="C51" s="14" t="s">
        <v>1</v>
      </c>
      <c r="D51" s="14">
        <v>1</v>
      </c>
      <c r="E51" s="15">
        <f t="shared" si="0"/>
        <v>0</v>
      </c>
      <c r="F51" s="15"/>
    </row>
    <row r="52" spans="1:6" ht="15.75" x14ac:dyDescent="0.25">
      <c r="A52" s="19" t="s">
        <v>81</v>
      </c>
      <c r="B52" s="29" t="s">
        <v>80</v>
      </c>
      <c r="C52" s="29"/>
      <c r="D52" s="29"/>
      <c r="E52" s="29"/>
      <c r="F52" s="29"/>
    </row>
    <row r="53" spans="1:6" x14ac:dyDescent="0.25">
      <c r="A53" s="18" t="s">
        <v>82</v>
      </c>
      <c r="B53" s="13" t="s">
        <v>87</v>
      </c>
      <c r="C53" s="14" t="s">
        <v>1</v>
      </c>
      <c r="D53" s="14">
        <v>1</v>
      </c>
      <c r="E53" s="15">
        <f t="shared" si="0"/>
        <v>0</v>
      </c>
      <c r="F53" s="15"/>
    </row>
    <row r="54" spans="1:6" x14ac:dyDescent="0.25">
      <c r="A54" s="18" t="s">
        <v>83</v>
      </c>
      <c r="B54" s="13" t="s">
        <v>88</v>
      </c>
      <c r="C54" s="14" t="s">
        <v>1</v>
      </c>
      <c r="D54" s="14">
        <v>1</v>
      </c>
      <c r="E54" s="15">
        <f t="shared" si="0"/>
        <v>0</v>
      </c>
      <c r="F54" s="15"/>
    </row>
    <row r="55" spans="1:6" x14ac:dyDescent="0.25">
      <c r="A55" s="18" t="s">
        <v>84</v>
      </c>
      <c r="B55" s="13" t="s">
        <v>89</v>
      </c>
      <c r="C55" s="14" t="s">
        <v>1</v>
      </c>
      <c r="D55" s="14">
        <v>1</v>
      </c>
      <c r="E55" s="15">
        <f t="shared" si="0"/>
        <v>0</v>
      </c>
      <c r="F55" s="15"/>
    </row>
    <row r="56" spans="1:6" x14ac:dyDescent="0.25">
      <c r="A56" s="18" t="s">
        <v>85</v>
      </c>
      <c r="B56" s="13" t="s">
        <v>90</v>
      </c>
      <c r="C56" s="14" t="s">
        <v>1</v>
      </c>
      <c r="D56" s="14">
        <v>1</v>
      </c>
      <c r="E56" s="15">
        <f t="shared" si="0"/>
        <v>0</v>
      </c>
      <c r="F56" s="15"/>
    </row>
    <row r="57" spans="1:6" ht="25.5" x14ac:dyDescent="0.25">
      <c r="A57" s="18" t="s">
        <v>86</v>
      </c>
      <c r="B57" s="13" t="s">
        <v>91</v>
      </c>
      <c r="C57" s="14" t="s">
        <v>3</v>
      </c>
      <c r="D57" s="14">
        <f>SUM(D58:D59)</f>
        <v>1365</v>
      </c>
      <c r="E57" s="15">
        <f t="shared" si="0"/>
        <v>0</v>
      </c>
      <c r="F57" s="15">
        <f>F58+F59</f>
        <v>0</v>
      </c>
    </row>
    <row r="58" spans="1:6" x14ac:dyDescent="0.25">
      <c r="A58" s="9" t="s">
        <v>93</v>
      </c>
      <c r="B58" s="8" t="s">
        <v>95</v>
      </c>
      <c r="C58" s="6" t="s">
        <v>3</v>
      </c>
      <c r="D58" s="6">
        <v>630</v>
      </c>
      <c r="E58" s="5">
        <f t="shared" si="0"/>
        <v>0</v>
      </c>
      <c r="F58" s="5"/>
    </row>
    <row r="59" spans="1:6" x14ac:dyDescent="0.25">
      <c r="A59" s="9" t="s">
        <v>94</v>
      </c>
      <c r="B59" s="8" t="s">
        <v>96</v>
      </c>
      <c r="C59" s="6" t="s">
        <v>3</v>
      </c>
      <c r="D59" s="6">
        <v>735</v>
      </c>
      <c r="E59" s="5">
        <f t="shared" si="0"/>
        <v>0</v>
      </c>
      <c r="F59" s="5"/>
    </row>
    <row r="60" spans="1:6" x14ac:dyDescent="0.25">
      <c r="A60" s="18" t="s">
        <v>97</v>
      </c>
      <c r="B60" s="13" t="s">
        <v>92</v>
      </c>
      <c r="C60" s="14" t="s">
        <v>1</v>
      </c>
      <c r="D60" s="14">
        <v>1</v>
      </c>
      <c r="E60" s="15">
        <f t="shared" si="0"/>
        <v>0</v>
      </c>
      <c r="F60" s="15"/>
    </row>
    <row r="61" spans="1:6" ht="25.5" x14ac:dyDescent="0.25">
      <c r="A61" s="18" t="s">
        <v>129</v>
      </c>
      <c r="B61" s="26" t="s">
        <v>130</v>
      </c>
      <c r="C61" s="14" t="s">
        <v>1</v>
      </c>
      <c r="D61" s="14">
        <v>1</v>
      </c>
      <c r="E61" s="15">
        <f t="shared" si="0"/>
        <v>0</v>
      </c>
      <c r="F61" s="15"/>
    </row>
    <row r="62" spans="1:6" ht="25.5" x14ac:dyDescent="0.25">
      <c r="A62" s="18" t="s">
        <v>131</v>
      </c>
      <c r="B62" s="26" t="s">
        <v>132</v>
      </c>
      <c r="C62" s="14" t="s">
        <v>1</v>
      </c>
      <c r="D62" s="14">
        <v>1</v>
      </c>
      <c r="E62" s="15">
        <f t="shared" si="0"/>
        <v>0</v>
      </c>
      <c r="F62" s="15"/>
    </row>
    <row r="63" spans="1:6" ht="15.75" x14ac:dyDescent="0.25">
      <c r="A63" s="20" t="s">
        <v>104</v>
      </c>
      <c r="B63" s="21"/>
      <c r="C63" s="21"/>
      <c r="D63" s="21"/>
      <c r="E63" s="21"/>
      <c r="F63" s="21"/>
    </row>
  </sheetData>
  <customSheetViews>
    <customSheetView guid="{FD1A9CF8-2C91-495B-9F30-AF19D792E3B9}" showPageBreaks="1">
      <selection activeCell="G30" sqref="G30"/>
      <pageMargins left="0.31496062992125984" right="0.31496062992125984" top="0.74803149606299213" bottom="0.74803149606299213" header="0.31496062992125984" footer="0.31496062992125984"/>
      <printOptions horizontalCentered="1"/>
      <pageSetup paperSize="9" scale="75" orientation="portrait" horizontalDpi="4294967293" verticalDpi="0" r:id="rId1"/>
    </customSheetView>
    <customSheetView guid="{1F8B3E7D-912F-4BBC-99A6-0599A90397C1}" topLeftCell="A10">
      <selection activeCell="K29" sqref="K29"/>
      <pageMargins left="0.7" right="0.7" top="0.75" bottom="0.75" header="0.3" footer="0.3"/>
      <pageSetup paperSize="9" orientation="portrait" horizontalDpi="4294967293" verticalDpi="0" r:id="rId2"/>
    </customSheetView>
    <customSheetView guid="{15F511D6-901B-4D06-8CB8-CA577F3EAB4E}" topLeftCell="A16">
      <selection activeCell="D39" sqref="D39"/>
      <pageMargins left="0.70866141732283472" right="0.70866141732283472" top="0.74803149606299213" bottom="0.74803149606299213" header="0.31496062992125984" footer="0.31496062992125984"/>
      <pageSetup paperSize="9" scale="65" orientation="portrait" horizontalDpi="4294967293" verticalDpi="0" r:id="rId3"/>
    </customSheetView>
    <customSheetView guid="{1A887D21-16A2-452D-86BA-61383EE83073}" topLeftCell="A25">
      <selection activeCell="F68" sqref="F68"/>
      <pageMargins left="0.70866141732283472" right="0.70866141732283472" top="0.74803149606299213" bottom="0.74803149606299213" header="0.31496062992125984" footer="0.31496062992125984"/>
      <pageSetup paperSize="9" scale="65" orientation="portrait" horizontalDpi="4294967293" verticalDpi="0" r:id="rId4"/>
    </customSheetView>
    <customSheetView guid="{99B3A640-99CD-4B59-8643-FD8609F0914F}">
      <selection activeCell="F64" sqref="F64"/>
      <pageMargins left="0.70866141732283472" right="0.70866141732283472" top="0.74803149606299213" bottom="0.74803149606299213" header="0.31496062992125984" footer="0.31496062992125984"/>
      <pageSetup paperSize="9" scale="65" orientation="portrait" horizontalDpi="4294967293" verticalDpi="0" r:id="rId5"/>
    </customSheetView>
    <customSheetView guid="{8EEDCDF9-7DF2-45C7-8090-499919581EF6}" topLeftCell="A31">
      <selection activeCell="A54" sqref="A54:XFD55"/>
      <pageMargins left="0.7" right="0.7" top="0.75" bottom="0.75" header="0.3" footer="0.3"/>
      <pageSetup paperSize="9" orientation="portrait" horizontalDpi="4294967293" verticalDpi="0" r:id="rId6"/>
    </customSheetView>
  </customSheetViews>
  <mergeCells count="6">
    <mergeCell ref="A1:A3"/>
    <mergeCell ref="B47:F47"/>
    <mergeCell ref="B52:F52"/>
    <mergeCell ref="B1:B3"/>
    <mergeCell ref="D1:D3"/>
    <mergeCell ref="F1:F3"/>
  </mergeCells>
  <printOptions horizontalCentered="1"/>
  <pageMargins left="0.31496062992125984" right="0.31496062992125984" top="1.1417322834645669" bottom="0.74803149606299213" header="0.31496062992125984" footer="0.31496062992125984"/>
  <pageSetup paperSize="9" scale="75" orientation="portrait" horizontalDpi="4294967293" verticalDpi="0" r:id="rId7"/>
  <headerFooter>
    <oddHeader>&amp;CTervezői költségbecslés
„VTT Felső-Tisza árvízvédelmi rendszerének kiépítése Tisza-Túr tározó”
Építési munkák
FŐÖSSZESÍTŐ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14</vt:i4>
      </vt:variant>
    </vt:vector>
  </HeadingPairs>
  <TitlesOfParts>
    <vt:vector size="15" baseType="lpstr">
      <vt:lpstr>Tisza-Túr-főössz</vt:lpstr>
      <vt:lpstr>'Tisza-Túr-főössz'!_Toc494450246</vt:lpstr>
      <vt:lpstr>'Tisza-Túr-főössz'!_Toc494450248</vt:lpstr>
      <vt:lpstr>'Tisza-Túr-főössz'!_Toc494450255</vt:lpstr>
      <vt:lpstr>'Tisza-Túr-főössz'!_Toc494450256</vt:lpstr>
      <vt:lpstr>'Tisza-Túr-főössz'!_Toc494450258</vt:lpstr>
      <vt:lpstr>'Tisza-Túr-főössz'!_Toc494450259</vt:lpstr>
      <vt:lpstr>'Tisza-Túr-főössz'!_Toc494904187</vt:lpstr>
      <vt:lpstr>'Tisza-Túr-főössz'!_Toc494904192</vt:lpstr>
      <vt:lpstr>'Tisza-Túr-főössz'!_Toc494904193</vt:lpstr>
      <vt:lpstr>'Tisza-Túr-főössz'!_Toc494904196</vt:lpstr>
      <vt:lpstr>'Tisza-Túr-főössz'!_Toc494904197</vt:lpstr>
      <vt:lpstr>'Tisza-Túr-főössz'!_Toc494904204</vt:lpstr>
      <vt:lpstr>'Tisza-Túr-főössz'!_Toc494904205</vt:lpstr>
      <vt:lpstr>'Tisza-Túr-főössz'!Nyomtatási_cím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Polyák Károly</dc:creator>
  <cp:lastModifiedBy>Polyák Károly</cp:lastModifiedBy>
  <cp:lastPrinted>2018-08-07T06:06:02Z</cp:lastPrinted>
  <dcterms:created xsi:type="dcterms:W3CDTF">2014-10-29T12:15:24Z</dcterms:created>
  <dcterms:modified xsi:type="dcterms:W3CDTF">2018-08-07T06:06:08Z</dcterms:modified>
</cp:coreProperties>
</file>